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https://biu365-my.sharepoint.com/personal/schward_biu_ac_il/Documents/Documents/עבודה - בר-אילן/מכרזים/ביטחון בטיחות ואיכות הסביבה/מכרז לשירותי גינון ותחזוקת חצר/"/>
    </mc:Choice>
  </mc:AlternateContent>
  <xr:revisionPtr revIDLastSave="0" documentId="14_{7A013498-D102-429C-9FFD-7F241F27AB70}" xr6:coauthVersionLast="47" xr6:coauthVersionMax="47" xr10:uidLastSave="{00000000-0000-0000-0000-000000000000}"/>
  <bookViews>
    <workbookView xWindow="-120" yWindow="-120" windowWidth="29040" windowHeight="15840" activeTab="1" xr2:uid="{DC459418-48CD-42E8-A550-54F7316F892F}"/>
  </bookViews>
  <sheets>
    <sheet name="עבודת גינון" sheetId="1" r:id="rId1"/>
    <sheet name="עבודת חצרנות" sheetId="2" r:id="rId2"/>
    <sheet name="ריכוז" sheetId="3" r:id="rId3"/>
    <sheet name="טבלת חישוב שכר עובדים" sheetId="5" r:id="rId4"/>
    <sheet name="חוות דעת אחזקת חצר-גינון" sheetId="4" r:id="rId5"/>
  </sheets>
  <definedNames>
    <definedName name="_xlnm.Print_Titles" localSheetId="3">'טבלת חישוב שכר עובדים'!$A:$A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E6" i="2"/>
  <c r="E8" i="2" s="1"/>
  <c r="C13" i="3" s="1"/>
  <c r="E7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E39" i="2"/>
  <c r="E40" i="2"/>
  <c r="E41" i="2"/>
  <c r="E5" i="1"/>
  <c r="E6" i="1"/>
  <c r="E7" i="1"/>
  <c r="E8" i="1"/>
  <c r="E9" i="1"/>
  <c r="E10" i="1"/>
  <c r="E11" i="1"/>
  <c r="F31" i="2" l="1"/>
  <c r="C14" i="3" s="1"/>
  <c r="E42" i="2"/>
  <c r="C15" i="3" s="1"/>
  <c r="E12" i="1"/>
  <c r="C7" i="3" s="1"/>
  <c r="C8" i="3" s="1"/>
  <c r="C16" i="3" l="1"/>
  <c r="C18" i="3"/>
</calcChain>
</file>

<file path=xl/sharedStrings.xml><?xml version="1.0" encoding="utf-8"?>
<sst xmlns="http://schemas.openxmlformats.org/spreadsheetml/2006/main" count="155" uniqueCount="121">
  <si>
    <t>אינטנסיבי</t>
  </si>
  <si>
    <t>חורשה</t>
  </si>
  <si>
    <t>סה"כ</t>
  </si>
  <si>
    <t>סה"כ לחודש:</t>
  </si>
  <si>
    <t>תיאור</t>
  </si>
  <si>
    <t>חניית אלקטרה</t>
  </si>
  <si>
    <t>תחום עבודה</t>
  </si>
  <si>
    <t>יחידת ספירה</t>
  </si>
  <si>
    <t>אומדן כמויות</t>
  </si>
  <si>
    <t>עלות יחידה</t>
  </si>
  <si>
    <t>עלות כוללת לפריט</t>
  </si>
  <si>
    <t>הערות</t>
  </si>
  <si>
    <t>קומפלט</t>
  </si>
  <si>
    <t xml:space="preserve">טיאוט כבישים – מכונה קטנה לשבילים כולל מפעיל </t>
  </si>
  <si>
    <t xml:space="preserve">עובד עם גרניק בצמוד למכונת הטיאוט לגדולה או קטנה </t>
  </si>
  <si>
    <t>טיאוט כבישים- מכונה גדולה כולל מפעיל  כולל מפעיל</t>
  </si>
  <si>
    <t>חזית אלקטרה (שטח מחוץ לגדר האוניברסיטה)</t>
  </si>
  <si>
    <t>תפקיד</t>
  </si>
  <si>
    <t>אחזקת חצר</t>
  </si>
  <si>
    <t>היקף שעות שנתי</t>
  </si>
  <si>
    <t>תיקון ריצוף</t>
  </si>
  <si>
    <t>עלות שעת עובד</t>
  </si>
  <si>
    <t>עלות כוללת לתחום</t>
  </si>
  <si>
    <t>הפעלת צוות עובדים</t>
  </si>
  <si>
    <t>כמויות</t>
  </si>
  <si>
    <t xml:space="preserve">עלות </t>
  </si>
  <si>
    <t>תדירות</t>
  </si>
  <si>
    <t>צביעת כבישים</t>
  </si>
  <si>
    <t xml:space="preserve">מעבר חצייה </t>
  </si>
  <si>
    <t>לפי דרישת המפקח מטעם האוניברסיטה או אחת לשנה</t>
  </si>
  <si>
    <t xml:space="preserve">חיצי תנועה </t>
  </si>
  <si>
    <t>חניית נכים</t>
  </si>
  <si>
    <t xml:space="preserve">פסי הפרדה לחנייה </t>
  </si>
  <si>
    <t>1 מטר אורך</t>
  </si>
  <si>
    <t xml:space="preserve">אבני שפה למטר </t>
  </si>
  <si>
    <t xml:space="preserve">תמרור על הכביש </t>
  </si>
  <si>
    <t>יחידה</t>
  </si>
  <si>
    <t>ספסל אבן משולב מתכת (1)</t>
  </si>
  <si>
    <t>ספסל</t>
  </si>
  <si>
    <t>ספסל אבן משולב עץ (2)</t>
  </si>
  <si>
    <t>ספסל עץ עם מתכת (3)</t>
  </si>
  <si>
    <t>פחי קשת מתכת (4)</t>
  </si>
  <si>
    <t>פח</t>
  </si>
  <si>
    <t>ספסל אבן עם עץ (5)</t>
  </si>
  <si>
    <t>פח קשת משולב (7)</t>
  </si>
  <si>
    <t>ספסל אבן עם פח רשת מגוולון (9)</t>
  </si>
  <si>
    <t>שולחנות עץ</t>
  </si>
  <si>
    <t>שולחן</t>
  </si>
  <si>
    <t>פח מסגרת משולב מתכת ועץ (11)</t>
  </si>
  <si>
    <t>צביעת מתקני אופנים</t>
  </si>
  <si>
    <t>אחת לשנה</t>
  </si>
  <si>
    <t>צביעת ריהוט גן</t>
  </si>
  <si>
    <t>עבודות מיוחדות בקבלנות</t>
  </si>
  <si>
    <t>מחיר לדונם</t>
  </si>
  <si>
    <t>חניית וואהל</t>
  </si>
  <si>
    <t>אזורי בור+ אזור חממות</t>
  </si>
  <si>
    <t>פארק אלקטרה +2 פטיו</t>
  </si>
  <si>
    <t>שטח (דונם)</t>
  </si>
  <si>
    <t>סד'</t>
  </si>
  <si>
    <t>הצעת מחיר לעבודות גינון</t>
  </si>
  <si>
    <t>מס' עובדים</t>
  </si>
  <si>
    <t>תחום גינון</t>
  </si>
  <si>
    <t>תחום אחזקת חצר</t>
  </si>
  <si>
    <t>נושא</t>
  </si>
  <si>
    <t>עבודת מכונת טיאוט לסוגיה</t>
  </si>
  <si>
    <t>סה"כ הצעת מחיר לשנה:</t>
  </si>
  <si>
    <t>מס</t>
  </si>
  <si>
    <t>רכיב איכות</t>
  </si>
  <si>
    <t>תשובות</t>
  </si>
  <si>
    <t xml:space="preserve">האם החברה סיפקה כ"א כנדרש (היקף וכ"א ייעודי)? </t>
  </si>
  <si>
    <r>
      <t>א.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>תמיד ובאופן מלא.</t>
    </r>
  </si>
  <si>
    <r>
      <t>ב.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>חוסרים מעטים.</t>
    </r>
  </si>
  <si>
    <r>
      <t>ג.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חוסרים לעיתים קרובות ובאופן קבוע.</t>
    </r>
  </si>
  <si>
    <t>משמעת העובדים מינהלי (לבוש, איחורים, ביצוע מטלות, משמעת, בטיחות בעבודה)</t>
  </si>
  <si>
    <r>
      <t>א.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>אין הערות .</t>
    </r>
  </si>
  <si>
    <r>
      <t>ב.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>הערות מעטות לעיתים רחוקות .</t>
    </r>
  </si>
  <si>
    <r>
      <t>ג.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הערות לעיתים קרובות .</t>
    </r>
  </si>
  <si>
    <t>עמידה בדרישות המפרט בהיבטי איכות הציוד, חומרים, לוחות זמנים, הכשרות בעלי תפקידים מקצועיים</t>
  </si>
  <si>
    <r>
      <t>א.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>עמידה מלאה בכל היבטי המפרט.</t>
    </r>
  </si>
  <si>
    <r>
      <t>ב.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 xml:space="preserve">אי עמידה במפרט לעיתים רחוקות </t>
    </r>
  </si>
  <si>
    <r>
      <t>ג.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 xml:space="preserve">אי עמידה במפרט לעיתים קרובות </t>
    </r>
  </si>
  <si>
    <t xml:space="preserve">אופן פתרון בעיות בסוגיות אחזקת חצר, זמינות לאירועים חריגים </t>
  </si>
  <si>
    <r>
      <t>א.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>זמינות מלאה ופתרון בעיות בצורה יעילה ומלאה</t>
    </r>
  </si>
  <si>
    <r>
      <t>ב.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>מענה חלקי לבעיות ואירועים חריגים.</t>
    </r>
  </si>
  <si>
    <r>
      <t>ג.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מענה חלקי מאוד עד חוסר מענה לבעיות ואירועים חריגים</t>
    </r>
  </si>
  <si>
    <t xml:space="preserve">עמידה בהסכם ובחוזה </t>
  </si>
  <si>
    <t xml:space="preserve">האם החברה עומדת בכלל סעיפי ההסכם </t>
  </si>
  <si>
    <r>
      <t>א.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>עמידה מלאה בהסכם</t>
    </r>
  </si>
  <si>
    <r>
      <t>ב.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 xml:space="preserve">עמידה חלקית </t>
    </r>
  </si>
  <si>
    <r>
      <t>ג.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אין עמידה עד כדי הפרת ההסכם.</t>
    </r>
  </si>
  <si>
    <t xml:space="preserve">התנהלות בנושא חשבונות ודוחות </t>
  </si>
  <si>
    <r>
      <t>א.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>הדוחות והחשבונות מדויקים ללא בעיות .</t>
    </r>
  </si>
  <si>
    <r>
      <t>ב.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 xml:space="preserve">מידי פעם נמצאות בעיות </t>
    </r>
  </si>
  <si>
    <r>
      <t>ג.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 xml:space="preserve">קיימות בעיות על בסיס כמעט קבוע </t>
    </r>
  </si>
  <si>
    <t xml:space="preserve">הערכה כללית מלל חופשי </t>
  </si>
  <si>
    <t>כולל ציון מ-1 עד 100</t>
  </si>
  <si>
    <t>ציון</t>
  </si>
  <si>
    <t>משקל (אחוזים)</t>
  </si>
  <si>
    <t>רכיב עלות</t>
  </si>
  <si>
    <t>מומחה להשקיה</t>
  </si>
  <si>
    <t>אנשי גינון מומחים</t>
  </si>
  <si>
    <t>עובד מקצועי לריצוף ופיתוח</t>
  </si>
  <si>
    <t>עובד פשוט</t>
  </si>
  <si>
    <t>מנהל עבודה</t>
  </si>
  <si>
    <t>אחוז  העלות לחישוב</t>
  </si>
  <si>
    <t>סכום בש"ח</t>
  </si>
  <si>
    <t>אחוז העלות לחישוב</t>
  </si>
  <si>
    <t>שכר יסוד</t>
  </si>
  <si>
    <t>חופשה</t>
  </si>
  <si>
    <t>תוספת וותק</t>
  </si>
  <si>
    <t>(החל מהשנה השנייה)</t>
  </si>
  <si>
    <t>חגים</t>
  </si>
  <si>
    <t>כביסה</t>
  </si>
  <si>
    <t>הוצ' נסיעה</t>
  </si>
  <si>
    <t>הבראה</t>
  </si>
  <si>
    <t>הפרשה לפנסיה</t>
  </si>
  <si>
    <t>דמי מחלה</t>
  </si>
  <si>
    <t>פיצויים</t>
  </si>
  <si>
    <t xml:space="preserve">ביטוח לאומי </t>
  </si>
  <si>
    <r>
      <t>שעות נוספות</t>
    </r>
    <r>
      <rPr>
        <sz val="10"/>
        <color theme="1"/>
        <rFont val="Arial"/>
        <family val="2"/>
      </rPr>
      <t xml:space="preserve"> (משמרות, שבת וחג)</t>
    </r>
  </si>
  <si>
    <t>סה"כ עלויות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</si>
</sst>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 x14ac:knownFonts="1">
    <font>
      <sz val="11"/>
      <color theme="1"/>
      <name val="Arial"/>
      <family val="2"/>
      <charset val="177"/>
      <scheme val="minor"/>
    </font>
    <font>
      <sz val="8"/>
      <name val="Arial"/>
      <family val="2"/>
      <charset val="177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Symbol"/>
      <family val="1"/>
      <charset val="2"/>
    </font>
    <font>
      <sz val="12"/>
      <color rgb="FF00000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rgb="FF000000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b/>
      <u/>
      <sz val="12"/>
      <color theme="1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C0C0C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11" xfId="0" applyFont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justify" vertical="center" wrapText="1" readingOrder="2"/>
    </xf>
    <xf numFmtId="0" fontId="2" fillId="0" borderId="15" xfId="0" applyFont="1" applyBorder="1" applyAlignment="1">
      <alignment horizontal="center" vertical="center" wrapText="1" readingOrder="2"/>
    </xf>
    <xf numFmtId="0" fontId="2" fillId="0" borderId="7" xfId="0" applyFont="1" applyBorder="1" applyAlignment="1">
      <alignment horizontal="center" vertical="center" wrapText="1" readingOrder="2"/>
    </xf>
    <xf numFmtId="0" fontId="2" fillId="0" borderId="16" xfId="0" applyFont="1" applyBorder="1" applyAlignment="1">
      <alignment horizontal="center" vertical="center" wrapText="1" readingOrder="2"/>
    </xf>
    <xf numFmtId="0" fontId="2" fillId="0" borderId="17" xfId="0" applyFont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justify" vertical="center" wrapText="1" readingOrder="2"/>
    </xf>
    <xf numFmtId="0" fontId="4" fillId="2" borderId="13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2" fillId="0" borderId="5" xfId="0" applyFont="1" applyBorder="1" applyAlignment="1">
      <alignment horizontal="justify" vertical="center" wrapText="1" readingOrder="2"/>
    </xf>
    <xf numFmtId="0" fontId="2" fillId="0" borderId="21" xfId="0" applyFont="1" applyBorder="1" applyAlignment="1">
      <alignment horizontal="center" vertical="center" wrapText="1" readingOrder="2"/>
    </xf>
    <xf numFmtId="0" fontId="4" fillId="2" borderId="24" xfId="0" applyFont="1" applyFill="1" applyBorder="1" applyAlignment="1">
      <alignment horizontal="center" vertical="center" wrapText="1" readingOrder="2"/>
    </xf>
    <xf numFmtId="0" fontId="2" fillId="0" borderId="6" xfId="0" applyFont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justify" vertical="center" wrapText="1" readingOrder="2"/>
    </xf>
    <xf numFmtId="0" fontId="3" fillId="0" borderId="15" xfId="0" applyFont="1" applyBorder="1" applyAlignment="1">
      <alignment horizontal="right" vertical="center" wrapText="1" readingOrder="2"/>
    </xf>
    <xf numFmtId="0" fontId="4" fillId="2" borderId="25" xfId="0" applyFont="1" applyFill="1" applyBorder="1" applyAlignment="1">
      <alignment horizontal="center" vertical="center" wrapText="1" readingOrder="2"/>
    </xf>
    <xf numFmtId="0" fontId="2" fillId="0" borderId="9" xfId="0" applyFont="1" applyBorder="1" applyAlignment="1">
      <alignment horizontal="center" vertical="center" wrapText="1" readingOrder="2"/>
    </xf>
    <xf numFmtId="0" fontId="2" fillId="0" borderId="10" xfId="0" applyFont="1" applyBorder="1" applyAlignment="1">
      <alignment horizontal="center" vertical="center" wrapText="1" readingOrder="2"/>
    </xf>
    <xf numFmtId="0" fontId="2" fillId="0" borderId="18" xfId="0" applyFont="1" applyBorder="1" applyAlignment="1">
      <alignment horizontal="center" vertical="center" wrapText="1" readingOrder="2"/>
    </xf>
    <xf numFmtId="0" fontId="4" fillId="2" borderId="8" xfId="0" applyFont="1" applyFill="1" applyBorder="1" applyAlignment="1">
      <alignment horizontal="center" vertical="center" wrapText="1" readingOrder="2"/>
    </xf>
    <xf numFmtId="0" fontId="2" fillId="0" borderId="26" xfId="0" applyFont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31" xfId="0" applyFont="1" applyFill="1" applyBorder="1" applyAlignment="1">
      <alignment horizontal="center" vertical="center" wrapText="1" readingOrder="2"/>
    </xf>
    <xf numFmtId="0" fontId="2" fillId="0" borderId="4" xfId="0" applyFont="1" applyBorder="1" applyAlignment="1">
      <alignment horizontal="justify" vertical="center" wrapText="1" readingOrder="2"/>
    </xf>
    <xf numFmtId="0" fontId="2" fillId="0" borderId="19" xfId="0" applyFont="1" applyBorder="1" applyAlignment="1">
      <alignment horizontal="justify" vertical="center" wrapText="1" readingOrder="2"/>
    </xf>
    <xf numFmtId="0" fontId="2" fillId="0" borderId="3" xfId="0" applyFont="1" applyBorder="1" applyAlignment="1">
      <alignment horizontal="justify" vertical="center" wrapText="1" readingOrder="2"/>
    </xf>
    <xf numFmtId="0" fontId="2" fillId="0" borderId="28" xfId="0" applyFont="1" applyBorder="1" applyAlignment="1">
      <alignment horizontal="justify" vertical="center" wrapText="1" readingOrder="2"/>
    </xf>
    <xf numFmtId="0" fontId="2" fillId="0" borderId="29" xfId="0" applyFont="1" applyBorder="1" applyAlignment="1">
      <alignment horizontal="justify" vertical="center" wrapText="1" readingOrder="2"/>
    </xf>
    <xf numFmtId="0" fontId="2" fillId="0" borderId="30" xfId="0" applyFont="1" applyBorder="1" applyAlignment="1">
      <alignment horizontal="justify" vertical="center" wrapText="1" readingOrder="2"/>
    </xf>
    <xf numFmtId="0" fontId="2" fillId="0" borderId="13" xfId="0" applyFont="1" applyBorder="1" applyAlignment="1">
      <alignment horizontal="center" vertical="center" wrapText="1" readingOrder="2"/>
    </xf>
    <xf numFmtId="0" fontId="4" fillId="2" borderId="35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justify" vertical="center" wrapText="1" readingOrder="2"/>
    </xf>
    <xf numFmtId="0" fontId="5" fillId="0" borderId="0" xfId="0" applyFont="1" applyBorder="1" applyAlignment="1">
      <alignment horizontal="justify" vertical="center" wrapText="1" readingOrder="2"/>
    </xf>
    <xf numFmtId="0" fontId="2" fillId="0" borderId="5" xfId="0" applyFont="1" applyBorder="1" applyAlignment="1">
      <alignment horizontal="right" vertical="center" wrapText="1" readingOrder="2"/>
    </xf>
    <xf numFmtId="3" fontId="2" fillId="0" borderId="6" xfId="0" applyNumberFormat="1" applyFont="1" applyBorder="1" applyAlignment="1">
      <alignment horizontal="center" vertical="center" wrapText="1" readingOrder="2"/>
    </xf>
    <xf numFmtId="3" fontId="2" fillId="0" borderId="16" xfId="0" applyNumberFormat="1" applyFont="1" applyBorder="1" applyAlignment="1">
      <alignment horizontal="center" vertical="center" wrapText="1" readingOrder="2"/>
    </xf>
    <xf numFmtId="0" fontId="6" fillId="0" borderId="7" xfId="0" applyFont="1" applyBorder="1" applyAlignment="1">
      <alignment horizontal="right" vertical="center" readingOrder="2"/>
    </xf>
    <xf numFmtId="0" fontId="6" fillId="0" borderId="16" xfId="0" applyFont="1" applyBorder="1" applyAlignment="1">
      <alignment horizontal="right" vertical="center" readingOrder="2"/>
    </xf>
    <xf numFmtId="0" fontId="4" fillId="0" borderId="7" xfId="0" applyFont="1" applyBorder="1" applyAlignment="1">
      <alignment horizontal="right" vertical="center" readingOrder="2"/>
    </xf>
    <xf numFmtId="0" fontId="4" fillId="0" borderId="16" xfId="0" applyFont="1" applyBorder="1" applyAlignment="1">
      <alignment horizontal="right" vertical="center" readingOrder="2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 readingOrder="2"/>
    </xf>
    <xf numFmtId="164" fontId="7" fillId="0" borderId="6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9" fillId="0" borderId="6" xfId="0" applyNumberFormat="1" applyFont="1" applyBorder="1" applyAlignment="1">
      <alignment vertical="center" readingOrder="2"/>
    </xf>
    <xf numFmtId="164" fontId="9" fillId="0" borderId="7" xfId="0" applyNumberFormat="1" applyFont="1" applyBorder="1" applyAlignment="1">
      <alignment vertical="center" readingOrder="2"/>
    </xf>
    <xf numFmtId="164" fontId="9" fillId="0" borderId="16" xfId="0" applyNumberFormat="1" applyFont="1" applyBorder="1" applyAlignment="1">
      <alignment vertical="center" readingOrder="2"/>
    </xf>
    <xf numFmtId="0" fontId="8" fillId="3" borderId="1" xfId="0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 wrapText="1" readingOrder="2"/>
    </xf>
    <xf numFmtId="164" fontId="2" fillId="0" borderId="7" xfId="0" applyNumberFormat="1" applyFont="1" applyBorder="1" applyAlignment="1">
      <alignment horizontal="center" vertical="center" wrapText="1" readingOrder="2"/>
    </xf>
    <xf numFmtId="164" fontId="2" fillId="0" borderId="16" xfId="0" applyNumberFormat="1" applyFont="1" applyBorder="1" applyAlignment="1">
      <alignment horizontal="center" vertical="center" wrapText="1" readingOrder="2"/>
    </xf>
    <xf numFmtId="164" fontId="2" fillId="0" borderId="1" xfId="0" applyNumberFormat="1" applyFont="1" applyBorder="1" applyAlignment="1">
      <alignment horizontal="center" vertical="center" readingOrder="2"/>
    </xf>
    <xf numFmtId="0" fontId="2" fillId="0" borderId="7" xfId="0" applyFont="1" applyBorder="1" applyAlignment="1">
      <alignment horizontal="justify" vertical="center" wrapText="1" readingOrder="2"/>
    </xf>
    <xf numFmtId="0" fontId="2" fillId="0" borderId="16" xfId="0" applyFont="1" applyBorder="1" applyAlignment="1">
      <alignment horizontal="justify" vertical="center" wrapText="1" readingOrder="2"/>
    </xf>
    <xf numFmtId="0" fontId="3" fillId="0" borderId="16" xfId="0" applyFont="1" applyBorder="1" applyAlignment="1">
      <alignment horizontal="right" vertical="center" wrapText="1" readingOrder="2"/>
    </xf>
    <xf numFmtId="4" fontId="2" fillId="0" borderId="6" xfId="0" applyNumberFormat="1" applyFont="1" applyBorder="1" applyAlignment="1">
      <alignment vertical="center" wrapText="1" readingOrder="2"/>
    </xf>
    <xf numFmtId="4" fontId="2" fillId="0" borderId="7" xfId="0" applyNumberFormat="1" applyFont="1" applyBorder="1" applyAlignment="1">
      <alignment vertical="center" wrapText="1" readingOrder="2"/>
    </xf>
    <xf numFmtId="4" fontId="2" fillId="0" borderId="16" xfId="0" applyNumberFormat="1" applyFont="1" applyBorder="1" applyAlignment="1">
      <alignment vertical="center" wrapText="1" readingOrder="2"/>
    </xf>
    <xf numFmtId="4" fontId="2" fillId="0" borderId="1" xfId="0" applyNumberFormat="1" applyFont="1" applyBorder="1" applyAlignment="1">
      <alignment vertical="center" wrapText="1" readingOrder="2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2" borderId="12" xfId="0" applyFont="1" applyFill="1" applyBorder="1" applyAlignment="1">
      <alignment horizontal="justify" vertical="center" wrapText="1" readingOrder="2"/>
    </xf>
    <xf numFmtId="0" fontId="3" fillId="2" borderId="14" xfId="0" applyFont="1" applyFill="1" applyBorder="1" applyAlignment="1">
      <alignment horizontal="justify" vertical="center" wrapText="1" readingOrder="2"/>
    </xf>
    <xf numFmtId="0" fontId="3" fillId="0" borderId="6" xfId="0" applyFont="1" applyBorder="1" applyAlignment="1">
      <alignment horizontal="justify" vertical="center" wrapText="1" readingOrder="2"/>
    </xf>
    <xf numFmtId="0" fontId="3" fillId="0" borderId="7" xfId="0" applyFont="1" applyBorder="1" applyAlignment="1">
      <alignment horizontal="justify" vertical="center" wrapText="1" readingOrder="2"/>
    </xf>
    <xf numFmtId="0" fontId="3" fillId="0" borderId="16" xfId="0" applyFont="1" applyBorder="1" applyAlignment="1">
      <alignment horizontal="justify" vertical="center" wrapText="1" readingOrder="2"/>
    </xf>
    <xf numFmtId="0" fontId="2" fillId="0" borderId="6" xfId="0" applyFont="1" applyBorder="1" applyAlignment="1">
      <alignment horizontal="justify" vertical="center" wrapText="1" readingOrder="2"/>
    </xf>
    <xf numFmtId="0" fontId="2" fillId="0" borderId="7" xfId="0" applyFont="1" applyBorder="1" applyAlignment="1">
      <alignment horizontal="justify" vertical="center" wrapText="1" readingOrder="2"/>
    </xf>
    <xf numFmtId="0" fontId="2" fillId="0" borderId="16" xfId="0" applyFont="1" applyBorder="1" applyAlignment="1">
      <alignment horizontal="justify" vertical="center" wrapText="1" readingOrder="2"/>
    </xf>
    <xf numFmtId="0" fontId="3" fillId="0" borderId="12" xfId="0" applyFont="1" applyBorder="1" applyAlignment="1">
      <alignment horizontal="justify" vertical="center" wrapText="1" readingOrder="2"/>
    </xf>
    <xf numFmtId="0" fontId="3" fillId="0" borderId="14" xfId="0" applyFont="1" applyBorder="1" applyAlignment="1">
      <alignment horizontal="justify" vertical="center" wrapText="1" readingOrder="2"/>
    </xf>
    <xf numFmtId="0" fontId="3" fillId="0" borderId="6" xfId="0" applyFont="1" applyBorder="1" applyAlignment="1">
      <alignment horizontal="right" vertical="center" wrapText="1" readingOrder="2"/>
    </xf>
    <xf numFmtId="0" fontId="3" fillId="0" borderId="7" xfId="0" applyFont="1" applyBorder="1" applyAlignment="1">
      <alignment horizontal="right" vertical="center" wrapText="1" readingOrder="2"/>
    </xf>
    <xf numFmtId="0" fontId="3" fillId="0" borderId="16" xfId="0" applyFont="1" applyBorder="1" applyAlignment="1">
      <alignment horizontal="right" vertical="center" wrapText="1" readingOrder="2"/>
    </xf>
    <xf numFmtId="164" fontId="7" fillId="0" borderId="14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2" fillId="0" borderId="6" xfId="0" applyFont="1" applyBorder="1" applyAlignment="1">
      <alignment vertical="center" readingOrder="2"/>
    </xf>
    <xf numFmtId="0" fontId="12" fillId="0" borderId="7" xfId="0" applyFont="1" applyBorder="1" applyAlignment="1">
      <alignment vertical="center" readingOrder="2"/>
    </xf>
    <xf numFmtId="0" fontId="12" fillId="0" borderId="16" xfId="0" applyFont="1" applyBorder="1" applyAlignment="1">
      <alignment vertical="center" readingOrder="2"/>
    </xf>
    <xf numFmtId="0" fontId="8" fillId="0" borderId="1" xfId="0" applyFont="1" applyBorder="1" applyAlignment="1">
      <alignment vertical="center"/>
    </xf>
    <xf numFmtId="0" fontId="13" fillId="4" borderId="1" xfId="0" applyFont="1" applyFill="1" applyBorder="1" applyAlignment="1">
      <alignment horizontal="center" vertical="center" wrapText="1" readingOrder="2"/>
    </xf>
    <xf numFmtId="0" fontId="13" fillId="4" borderId="8" xfId="0" applyFont="1" applyFill="1" applyBorder="1" applyAlignment="1">
      <alignment horizontal="center" vertical="center" wrapText="1" readingOrder="2"/>
    </xf>
    <xf numFmtId="0" fontId="14" fillId="0" borderId="40" xfId="0" applyFont="1" applyBorder="1" applyAlignment="1">
      <alignment horizontal="right" vertical="center" wrapText="1" readingOrder="2"/>
    </xf>
    <xf numFmtId="0" fontId="14" fillId="0" borderId="39" xfId="0" applyFont="1" applyBorder="1" applyAlignment="1">
      <alignment horizontal="right" vertical="center" wrapText="1" readingOrder="2"/>
    </xf>
    <xf numFmtId="0" fontId="0" fillId="0" borderId="39" xfId="0" applyBorder="1" applyAlignment="1">
      <alignment vertical="center" wrapText="1"/>
    </xf>
    <xf numFmtId="0" fontId="14" fillId="0" borderId="38" xfId="0" applyFont="1" applyBorder="1" applyAlignment="1">
      <alignment horizontal="right" vertical="center" wrapText="1" readingOrder="2"/>
    </xf>
    <xf numFmtId="0" fontId="14" fillId="0" borderId="24" xfId="0" applyFont="1" applyBorder="1" applyAlignment="1">
      <alignment horizontal="right" vertical="center" wrapText="1" readingOrder="2"/>
    </xf>
    <xf numFmtId="0" fontId="14" fillId="0" borderId="2" xfId="0" applyFont="1" applyBorder="1" applyAlignment="1">
      <alignment horizontal="right" vertical="center" wrapText="1" readingOrder="2"/>
    </xf>
    <xf numFmtId="0" fontId="16" fillId="0" borderId="24" xfId="0" applyFont="1" applyBorder="1" applyAlignment="1">
      <alignment horizontal="right" vertical="center" wrapText="1" readingOrder="2"/>
    </xf>
    <xf numFmtId="0" fontId="16" fillId="0" borderId="2" xfId="0" applyFont="1" applyBorder="1" applyAlignment="1">
      <alignment horizontal="right" vertical="center" wrapText="1" readingOrder="2"/>
    </xf>
    <xf numFmtId="0" fontId="14" fillId="0" borderId="2" xfId="0" applyFont="1" applyBorder="1" applyAlignment="1">
      <alignment horizontal="center" vertical="center" wrapText="1" readingOrder="2"/>
    </xf>
    <xf numFmtId="0" fontId="14" fillId="0" borderId="38" xfId="0" applyFont="1" applyBorder="1" applyAlignment="1">
      <alignment horizontal="center" vertical="center" wrapText="1" readingOrder="2"/>
    </xf>
    <xf numFmtId="0" fontId="14" fillId="0" borderId="41" xfId="0" applyFont="1" applyBorder="1" applyAlignment="1">
      <alignment horizontal="right" vertical="center" wrapText="1" readingOrder="2"/>
    </xf>
    <xf numFmtId="0" fontId="14" fillId="0" borderId="39" xfId="0" applyFont="1" applyBorder="1" applyAlignment="1">
      <alignment horizontal="right" vertical="center" wrapText="1" readingOrder="2"/>
    </xf>
    <xf numFmtId="0" fontId="13" fillId="4" borderId="41" xfId="0" applyFont="1" applyFill="1" applyBorder="1" applyAlignment="1">
      <alignment horizontal="center" vertical="center" wrapText="1" readingOrder="2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14" fillId="0" borderId="24" xfId="0" applyNumberFormat="1" applyFont="1" applyBorder="1" applyAlignment="1">
      <alignment horizontal="center" vertical="center" wrapText="1" readingOrder="2"/>
    </xf>
    <xf numFmtId="9" fontId="0" fillId="0" borderId="0" xfId="0" applyNumberFormat="1"/>
    <xf numFmtId="0" fontId="16" fillId="5" borderId="9" xfId="0" applyFont="1" applyFill="1" applyBorder="1" applyAlignment="1">
      <alignment horizontal="center" vertical="center" wrapText="1" readingOrder="2"/>
    </xf>
    <xf numFmtId="0" fontId="16" fillId="5" borderId="18" xfId="0" applyFont="1" applyFill="1" applyBorder="1" applyAlignment="1">
      <alignment horizontal="center" vertical="center" wrapText="1" readingOrder="2"/>
    </xf>
    <xf numFmtId="0" fontId="18" fillId="0" borderId="9" xfId="0" applyFont="1" applyBorder="1" applyAlignment="1">
      <alignment horizontal="right" vertical="center" wrapText="1" readingOrder="2"/>
    </xf>
    <xf numFmtId="0" fontId="18" fillId="0" borderId="10" xfId="0" applyFont="1" applyBorder="1" applyAlignment="1">
      <alignment horizontal="right" vertical="center" wrapText="1" readingOrder="2"/>
    </xf>
    <xf numFmtId="0" fontId="19" fillId="0" borderId="10" xfId="0" applyFont="1" applyBorder="1" applyAlignment="1">
      <alignment horizontal="right" vertical="center" wrapText="1" readingOrder="2"/>
    </xf>
    <xf numFmtId="0" fontId="18" fillId="0" borderId="18" xfId="0" applyFont="1" applyBorder="1" applyAlignment="1">
      <alignment horizontal="right" vertical="center" wrapText="1" readingOrder="2"/>
    </xf>
    <xf numFmtId="0" fontId="20" fillId="6" borderId="8" xfId="0" applyFont="1" applyFill="1" applyBorder="1" applyAlignment="1">
      <alignment horizontal="right" vertical="center" wrapText="1" readingOrder="2"/>
    </xf>
    <xf numFmtId="0" fontId="17" fillId="5" borderId="12" xfId="0" applyFont="1" applyFill="1" applyBorder="1" applyAlignment="1">
      <alignment horizontal="center" vertical="center" wrapText="1" readingOrder="2"/>
    </xf>
    <xf numFmtId="0" fontId="17" fillId="5" borderId="14" xfId="0" applyFont="1" applyFill="1" applyBorder="1" applyAlignment="1">
      <alignment horizontal="center" vertical="center" wrapText="1" readingOrder="2"/>
    </xf>
    <xf numFmtId="0" fontId="17" fillId="6" borderId="12" xfId="0" applyFont="1" applyFill="1" applyBorder="1" applyAlignment="1">
      <alignment horizontal="center" vertical="center" wrapText="1" readingOrder="2"/>
    </xf>
    <xf numFmtId="0" fontId="17" fillId="6" borderId="14" xfId="0" applyFont="1" applyFill="1" applyBorder="1" applyAlignment="1">
      <alignment horizontal="center" vertical="center" wrapText="1" readingOrder="2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 wrapText="1" readingOrder="2"/>
      <protection locked="0"/>
    </xf>
    <xf numFmtId="0" fontId="2" fillId="0" borderId="33" xfId="0" applyFont="1" applyBorder="1" applyAlignment="1" applyProtection="1">
      <alignment horizontal="center" vertical="center" wrapText="1" readingOrder="2"/>
      <protection locked="0"/>
    </xf>
    <xf numFmtId="0" fontId="2" fillId="0" borderId="34" xfId="0" applyFont="1" applyBorder="1" applyAlignment="1" applyProtection="1">
      <alignment horizontal="center" vertical="center" wrapText="1" readingOrder="2"/>
      <protection locked="0"/>
    </xf>
    <xf numFmtId="0" fontId="2" fillId="0" borderId="15" xfId="0" applyFont="1" applyBorder="1" applyAlignment="1" applyProtection="1">
      <alignment horizontal="center" vertical="center" wrapText="1" readingOrder="2"/>
      <protection locked="0"/>
    </xf>
    <xf numFmtId="0" fontId="2" fillId="0" borderId="7" xfId="0" applyFont="1" applyBorder="1" applyAlignment="1" applyProtection="1">
      <alignment horizontal="center" vertical="center" wrapText="1" readingOrder="2"/>
      <protection locked="0"/>
    </xf>
    <xf numFmtId="0" fontId="2" fillId="0" borderId="16" xfId="0" applyFont="1" applyBorder="1" applyAlignment="1" applyProtection="1">
      <alignment horizontal="center" vertical="center" wrapText="1" readingOrder="2"/>
      <protection locked="0"/>
    </xf>
    <xf numFmtId="0" fontId="2" fillId="0" borderId="22" xfId="0" applyFont="1" applyBorder="1" applyAlignment="1" applyProtection="1">
      <alignment horizontal="justify" vertical="center" wrapText="1" readingOrder="2"/>
      <protection locked="0"/>
    </xf>
    <xf numFmtId="0" fontId="2" fillId="0" borderId="20" xfId="0" applyFont="1" applyBorder="1" applyAlignment="1" applyProtection="1">
      <alignment horizontal="justify" vertical="center" wrapText="1" readingOrder="2"/>
      <protection locked="0"/>
    </xf>
    <xf numFmtId="0" fontId="2" fillId="0" borderId="23" xfId="0" applyFont="1" applyBorder="1" applyAlignment="1" applyProtection="1">
      <alignment horizontal="justify" vertical="center" wrapText="1" readingOrder="2"/>
      <protection locked="0"/>
    </xf>
    <xf numFmtId="0" fontId="2" fillId="0" borderId="35" xfId="0" applyFont="1" applyBorder="1" applyAlignment="1" applyProtection="1">
      <alignment horizontal="justify" vertical="center" wrapText="1" readingOrder="2"/>
      <protection locked="0"/>
    </xf>
    <xf numFmtId="0" fontId="2" fillId="0" borderId="28" xfId="0" applyFont="1" applyBorder="1" applyAlignment="1" applyProtection="1">
      <alignment horizontal="center" vertical="center" wrapText="1" readingOrder="2"/>
      <protection locked="0"/>
    </xf>
    <xf numFmtId="0" fontId="2" fillId="0" borderId="30" xfId="0" applyFont="1" applyBorder="1" applyAlignment="1" applyProtection="1">
      <alignment horizontal="center" vertical="center" wrapText="1" readingOrder="2"/>
      <protection locked="0"/>
    </xf>
    <xf numFmtId="0" fontId="19" fillId="0" borderId="42" xfId="0" applyFont="1" applyBorder="1" applyAlignment="1" applyProtection="1">
      <alignment horizontal="center" vertical="center" wrapText="1" readingOrder="2"/>
      <protection locked="0"/>
    </xf>
    <xf numFmtId="0" fontId="19" fillId="0" borderId="43" xfId="0" applyFont="1" applyBorder="1" applyAlignment="1" applyProtection="1">
      <alignment horizontal="center" vertical="center" wrapText="1" readingOrder="2"/>
      <protection locked="0"/>
    </xf>
    <xf numFmtId="0" fontId="19" fillId="0" borderId="44" xfId="0" applyFont="1" applyBorder="1" applyAlignment="1" applyProtection="1">
      <alignment horizontal="center" vertical="center" wrapText="1" readingOrder="2"/>
      <protection locked="0"/>
    </xf>
    <xf numFmtId="0" fontId="19" fillId="0" borderId="45" xfId="0" applyFont="1" applyBorder="1" applyAlignment="1" applyProtection="1">
      <alignment horizontal="center" vertical="center" wrapText="1" readingOrder="2"/>
      <protection locked="0"/>
    </xf>
    <xf numFmtId="0" fontId="19" fillId="0" borderId="44" xfId="0" applyFont="1" applyBorder="1" applyAlignment="1" applyProtection="1">
      <alignment horizontal="center" vertical="center" wrapText="1" readingOrder="2"/>
      <protection locked="0"/>
    </xf>
    <xf numFmtId="0" fontId="19" fillId="0" borderId="45" xfId="0" applyFont="1" applyBorder="1" applyAlignment="1" applyProtection="1">
      <alignment horizontal="center" vertical="center" wrapText="1" readingOrder="2"/>
      <protection locked="0"/>
    </xf>
    <xf numFmtId="0" fontId="19" fillId="0" borderId="46" xfId="0" applyFont="1" applyBorder="1" applyAlignment="1" applyProtection="1">
      <alignment horizontal="center" vertical="center" wrapText="1" readingOrder="2"/>
      <protection locked="0"/>
    </xf>
    <xf numFmtId="0" fontId="19" fillId="0" borderId="47" xfId="0" applyFont="1" applyBorder="1" applyAlignment="1" applyProtection="1">
      <alignment horizontal="center" vertical="center" wrapText="1" readingOrder="2"/>
      <protection locked="0"/>
    </xf>
    <xf numFmtId="0" fontId="19" fillId="6" borderId="12" xfId="0" applyFont="1" applyFill="1" applyBorder="1" applyAlignment="1" applyProtection="1">
      <alignment horizontal="center" vertical="center" wrapText="1" readingOrder="2"/>
      <protection locked="0"/>
    </xf>
    <xf numFmtId="0" fontId="19" fillId="6" borderId="14" xfId="0" applyFont="1" applyFill="1" applyBorder="1" applyAlignment="1" applyProtection="1">
      <alignment horizontal="center" vertical="center" wrapText="1" readingOrder="2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25060-9653-4BAC-90AA-A6B004C47094}">
  <sheetPr codeName="גיליון1">
    <pageSetUpPr fitToPage="1"/>
  </sheetPr>
  <dimension ref="A1:E12"/>
  <sheetViews>
    <sheetView rightToLeft="1" workbookViewId="0">
      <selection activeCell="D5" sqref="D5:D11"/>
    </sheetView>
  </sheetViews>
  <sheetFormatPr defaultColWidth="9" defaultRowHeight="15" x14ac:dyDescent="0.2"/>
  <cols>
    <col min="1" max="1" width="3.5" style="42" bestFit="1" customWidth="1"/>
    <col min="2" max="2" width="21" style="42" bestFit="1" customWidth="1"/>
    <col min="3" max="3" width="11.375" style="42" customWidth="1"/>
    <col min="4" max="4" width="15.875" style="43" customWidth="1"/>
    <col min="5" max="5" width="21.5" style="43" customWidth="1"/>
    <col min="6" max="6" width="3.125" style="42" bestFit="1" customWidth="1"/>
    <col min="7" max="16384" width="9" style="42"/>
  </cols>
  <sheetData>
    <row r="1" spans="1:5" ht="15.75" x14ac:dyDescent="0.2">
      <c r="B1" s="90" t="s">
        <v>59</v>
      </c>
      <c r="C1" s="90"/>
      <c r="D1" s="90"/>
      <c r="E1" s="90"/>
    </row>
    <row r="3" spans="1:5" ht="15.75" thickBot="1" x14ac:dyDescent="0.25"/>
    <row r="4" spans="1:5" ht="24" customHeight="1" thickBot="1" x14ac:dyDescent="0.25">
      <c r="A4" s="44" t="s">
        <v>58</v>
      </c>
      <c r="B4" s="44" t="s">
        <v>4</v>
      </c>
      <c r="C4" s="44" t="s">
        <v>57</v>
      </c>
      <c r="D4" s="45" t="s">
        <v>53</v>
      </c>
      <c r="E4" s="46" t="s">
        <v>2</v>
      </c>
    </row>
    <row r="5" spans="1:5" ht="24" customHeight="1" x14ac:dyDescent="0.2">
      <c r="A5" s="47">
        <v>1</v>
      </c>
      <c r="B5" s="48" t="s">
        <v>0</v>
      </c>
      <c r="C5" s="49">
        <v>107.4</v>
      </c>
      <c r="D5" s="142"/>
      <c r="E5" s="50">
        <f t="shared" ref="E5:E11" si="0">D5*C5</f>
        <v>0</v>
      </c>
    </row>
    <row r="6" spans="1:5" ht="24" customHeight="1" x14ac:dyDescent="0.2">
      <c r="A6" s="51">
        <v>2</v>
      </c>
      <c r="B6" s="52" t="s">
        <v>1</v>
      </c>
      <c r="C6" s="53">
        <v>12.6</v>
      </c>
      <c r="D6" s="143"/>
      <c r="E6" s="54">
        <f t="shared" si="0"/>
        <v>0</v>
      </c>
    </row>
    <row r="7" spans="1:5" ht="24" customHeight="1" x14ac:dyDescent="0.2">
      <c r="A7" s="40">
        <v>3</v>
      </c>
      <c r="B7" s="38" t="s">
        <v>55</v>
      </c>
      <c r="C7" s="53">
        <v>7.6</v>
      </c>
      <c r="D7" s="143"/>
      <c r="E7" s="54">
        <f t="shared" si="0"/>
        <v>0</v>
      </c>
    </row>
    <row r="8" spans="1:5" ht="30" customHeight="1" x14ac:dyDescent="0.2">
      <c r="A8" s="55">
        <v>4</v>
      </c>
      <c r="B8" s="56" t="s">
        <v>54</v>
      </c>
      <c r="C8" s="53">
        <v>4.7</v>
      </c>
      <c r="D8" s="143"/>
      <c r="E8" s="54">
        <f t="shared" si="0"/>
        <v>0</v>
      </c>
    </row>
    <row r="9" spans="1:5" ht="24" customHeight="1" x14ac:dyDescent="0.2">
      <c r="A9" s="51">
        <v>5</v>
      </c>
      <c r="B9" s="52" t="s">
        <v>5</v>
      </c>
      <c r="C9" s="53">
        <v>0.4</v>
      </c>
      <c r="D9" s="143"/>
      <c r="E9" s="54">
        <f t="shared" si="0"/>
        <v>0</v>
      </c>
    </row>
    <row r="10" spans="1:5" ht="30" customHeight="1" x14ac:dyDescent="0.2">
      <c r="A10" s="55">
        <v>6</v>
      </c>
      <c r="B10" s="56" t="s">
        <v>16</v>
      </c>
      <c r="C10" s="53">
        <v>2</v>
      </c>
      <c r="D10" s="143"/>
      <c r="E10" s="54">
        <f t="shared" si="0"/>
        <v>0</v>
      </c>
    </row>
    <row r="11" spans="1:5" ht="30" customHeight="1" thickBot="1" x14ac:dyDescent="0.25">
      <c r="A11" s="41">
        <v>7</v>
      </c>
      <c r="B11" s="39" t="s">
        <v>56</v>
      </c>
      <c r="C11" s="57">
        <v>11</v>
      </c>
      <c r="D11" s="144"/>
      <c r="E11" s="58">
        <f t="shared" si="0"/>
        <v>0</v>
      </c>
    </row>
    <row r="12" spans="1:5" ht="26.25" customHeight="1" thickBot="1" x14ac:dyDescent="0.25">
      <c r="D12" s="59" t="s">
        <v>3</v>
      </c>
      <c r="E12" s="60">
        <f>SUM(E5:E11)</f>
        <v>0</v>
      </c>
    </row>
  </sheetData>
  <sheetProtection algorithmName="SHA-512" hashValue="V1m++anWHhcaOvQvDhrII+18m/4WX0ySaMtEPfCJ+hnS+FhNayG7Js25S6p67lb99DB91+Q6DReDfMKKHK/nAg==" saltValue="2Ej3+cwpFe8DJT6qhSpvDQ==" spinCount="100000" sheet="1" objects="1" scenarios="1"/>
  <mergeCells count="1">
    <mergeCell ref="B1:E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&amp;Cמכרז 24/22 לאספקת שירותי גינון ואחזקת חצר</oddHeader>
    <oddFooter>&amp;L&amp;D&amp;Cחתימה וחותמת מורשה /י החתימה: 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3D2EC-E81B-4B70-A3DE-D77AC9EF80B5}">
  <sheetPr codeName="גיליון2">
    <pageSetUpPr fitToPage="1"/>
  </sheetPr>
  <dimension ref="A1:G44"/>
  <sheetViews>
    <sheetView rightToLeft="1" tabSelected="1" view="pageBreakPreview" zoomScaleNormal="100" zoomScaleSheetLayoutView="100" workbookViewId="0">
      <selection activeCell="D6" sqref="D6:D7"/>
    </sheetView>
  </sheetViews>
  <sheetFormatPr defaultColWidth="8.75" defaultRowHeight="15" x14ac:dyDescent="0.2"/>
  <cols>
    <col min="1" max="1" width="29.875" style="87" customWidth="1"/>
    <col min="2" max="2" width="16.375" style="88" customWidth="1"/>
    <col min="3" max="3" width="10.625" style="88" customWidth="1"/>
    <col min="4" max="4" width="11.625" style="88" customWidth="1"/>
    <col min="5" max="5" width="13.25" style="88" customWidth="1"/>
    <col min="6" max="6" width="11.25" style="88" customWidth="1"/>
    <col min="7" max="7" width="27" style="82" customWidth="1"/>
    <col min="8" max="16384" width="8.75" style="82"/>
  </cols>
  <sheetData>
    <row r="1" spans="1:7" x14ac:dyDescent="0.2">
      <c r="A1" s="82"/>
      <c r="B1" s="83"/>
      <c r="C1" s="83"/>
      <c r="D1" s="83"/>
      <c r="E1" s="83"/>
      <c r="F1" s="83"/>
    </row>
    <row r="2" spans="1:7" ht="15.75" x14ac:dyDescent="0.25">
      <c r="A2" s="91" t="s">
        <v>23</v>
      </c>
      <c r="B2" s="91"/>
      <c r="C2" s="91"/>
      <c r="D2" s="91"/>
      <c r="E2" s="91"/>
      <c r="F2" s="83"/>
    </row>
    <row r="3" spans="1:7" x14ac:dyDescent="0.2">
      <c r="A3" s="82"/>
      <c r="B3" s="83"/>
      <c r="C3" s="83"/>
      <c r="D3" s="83"/>
      <c r="E3" s="83"/>
      <c r="F3" s="83"/>
    </row>
    <row r="4" spans="1:7" ht="15.75" thickBot="1" x14ac:dyDescent="0.25">
      <c r="A4" s="82"/>
      <c r="B4" s="83"/>
      <c r="C4" s="83"/>
      <c r="D4" s="83"/>
      <c r="E4" s="83"/>
      <c r="F4" s="83"/>
    </row>
    <row r="5" spans="1:7" ht="32.25" thickBot="1" x14ac:dyDescent="0.25">
      <c r="A5" s="7" t="s">
        <v>17</v>
      </c>
      <c r="B5" s="16" t="s">
        <v>60</v>
      </c>
      <c r="C5" s="12" t="s">
        <v>19</v>
      </c>
      <c r="D5" s="23" t="s">
        <v>21</v>
      </c>
      <c r="E5" s="12" t="s">
        <v>22</v>
      </c>
      <c r="F5" s="82"/>
    </row>
    <row r="6" spans="1:7" s="84" customFormat="1" ht="22.5" customHeight="1" x14ac:dyDescent="0.2">
      <c r="A6" s="15" t="s">
        <v>20</v>
      </c>
      <c r="B6" s="17">
        <v>1</v>
      </c>
      <c r="C6" s="36">
        <v>2296</v>
      </c>
      <c r="D6" s="155"/>
      <c r="E6" s="13">
        <f t="shared" ref="E6:E7" si="0">D6*C6</f>
        <v>0</v>
      </c>
    </row>
    <row r="7" spans="1:7" s="84" customFormat="1" ht="22.5" customHeight="1" thickBot="1" x14ac:dyDescent="0.25">
      <c r="A7" s="75" t="s">
        <v>18</v>
      </c>
      <c r="B7" s="19">
        <v>6</v>
      </c>
      <c r="C7" s="37">
        <v>13776</v>
      </c>
      <c r="D7" s="156"/>
      <c r="E7" s="5">
        <f t="shared" si="0"/>
        <v>0</v>
      </c>
    </row>
    <row r="8" spans="1:7" s="84" customFormat="1" ht="22.5" customHeight="1" thickBot="1" x14ac:dyDescent="0.25">
      <c r="A8" s="80" t="s">
        <v>2</v>
      </c>
      <c r="B8" s="85"/>
      <c r="C8" s="85"/>
      <c r="D8" s="85"/>
      <c r="E8" s="86">
        <f>SUM(E6:E7)</f>
        <v>0</v>
      </c>
      <c r="F8" s="85"/>
    </row>
    <row r="9" spans="1:7" ht="22.5" customHeight="1" x14ac:dyDescent="0.2">
      <c r="B9" s="87"/>
      <c r="C9" s="87"/>
      <c r="D9" s="87"/>
      <c r="E9" s="87"/>
      <c r="F9" s="87"/>
    </row>
    <row r="10" spans="1:7" ht="15.75" x14ac:dyDescent="0.2">
      <c r="A10" s="34"/>
      <c r="B10" s="34"/>
      <c r="C10" s="34"/>
      <c r="D10" s="34"/>
      <c r="E10" s="34"/>
      <c r="F10" s="14"/>
    </row>
    <row r="11" spans="1:7" ht="15.75" x14ac:dyDescent="0.25">
      <c r="A11" s="91" t="s">
        <v>52</v>
      </c>
      <c r="B11" s="91"/>
      <c r="C11" s="91"/>
      <c r="D11" s="91"/>
      <c r="E11" s="91"/>
    </row>
    <row r="13" spans="1:7" ht="15.75" thickBot="1" x14ac:dyDescent="0.25"/>
    <row r="14" spans="1:7" ht="32.25" thickBot="1" x14ac:dyDescent="0.25">
      <c r="A14" s="92" t="s">
        <v>6</v>
      </c>
      <c r="B14" s="93"/>
      <c r="C14" s="22" t="s">
        <v>7</v>
      </c>
      <c r="D14" s="8" t="s">
        <v>24</v>
      </c>
      <c r="E14" s="32" t="s">
        <v>25</v>
      </c>
      <c r="F14" s="9" t="s">
        <v>10</v>
      </c>
      <c r="G14" s="9" t="s">
        <v>26</v>
      </c>
    </row>
    <row r="15" spans="1:7" ht="30" customHeight="1" x14ac:dyDescent="0.2">
      <c r="A15" s="94" t="s">
        <v>27</v>
      </c>
      <c r="B15" s="28" t="s">
        <v>28</v>
      </c>
      <c r="C15" s="25" t="s">
        <v>12</v>
      </c>
      <c r="D15" s="11">
        <v>60</v>
      </c>
      <c r="E15" s="151"/>
      <c r="F15" s="76">
        <f t="shared" ref="F15:F30" si="1">E15*D15</f>
        <v>0</v>
      </c>
      <c r="G15" s="97" t="s">
        <v>29</v>
      </c>
    </row>
    <row r="16" spans="1:7" ht="30" customHeight="1" x14ac:dyDescent="0.2">
      <c r="A16" s="95"/>
      <c r="B16" s="29" t="s">
        <v>30</v>
      </c>
      <c r="C16" s="10" t="s">
        <v>12</v>
      </c>
      <c r="D16" s="1">
        <v>67</v>
      </c>
      <c r="E16" s="152"/>
      <c r="F16" s="77">
        <f t="shared" si="1"/>
        <v>0</v>
      </c>
      <c r="G16" s="98"/>
    </row>
    <row r="17" spans="1:7" ht="30" customHeight="1" x14ac:dyDescent="0.2">
      <c r="A17" s="95"/>
      <c r="B17" s="29" t="s">
        <v>31</v>
      </c>
      <c r="C17" s="10" t="s">
        <v>12</v>
      </c>
      <c r="D17" s="1">
        <v>89</v>
      </c>
      <c r="E17" s="152"/>
      <c r="F17" s="77">
        <f t="shared" si="1"/>
        <v>0</v>
      </c>
      <c r="G17" s="98"/>
    </row>
    <row r="18" spans="1:7" ht="30" customHeight="1" x14ac:dyDescent="0.2">
      <c r="A18" s="95"/>
      <c r="B18" s="29" t="s">
        <v>32</v>
      </c>
      <c r="C18" s="35" t="s">
        <v>33</v>
      </c>
      <c r="D18" s="1">
        <v>300</v>
      </c>
      <c r="E18" s="152"/>
      <c r="F18" s="77">
        <f t="shared" si="1"/>
        <v>0</v>
      </c>
      <c r="G18" s="98"/>
    </row>
    <row r="19" spans="1:7" ht="30" customHeight="1" x14ac:dyDescent="0.2">
      <c r="A19" s="95"/>
      <c r="B19" s="29" t="s">
        <v>34</v>
      </c>
      <c r="C19" s="35" t="s">
        <v>33</v>
      </c>
      <c r="D19" s="1">
        <v>250</v>
      </c>
      <c r="E19" s="152"/>
      <c r="F19" s="77">
        <f t="shared" si="1"/>
        <v>0</v>
      </c>
      <c r="G19" s="98"/>
    </row>
    <row r="20" spans="1:7" ht="30" customHeight="1" thickBot="1" x14ac:dyDescent="0.25">
      <c r="A20" s="96"/>
      <c r="B20" s="30" t="s">
        <v>35</v>
      </c>
      <c r="C20" s="26" t="s">
        <v>36</v>
      </c>
      <c r="D20" s="6">
        <v>20</v>
      </c>
      <c r="E20" s="153"/>
      <c r="F20" s="78">
        <f t="shared" si="1"/>
        <v>0</v>
      </c>
      <c r="G20" s="99"/>
    </row>
    <row r="21" spans="1:7" ht="30" customHeight="1" x14ac:dyDescent="0.2">
      <c r="A21" s="102" t="s">
        <v>51</v>
      </c>
      <c r="B21" s="28" t="s">
        <v>37</v>
      </c>
      <c r="C21" s="25" t="s">
        <v>38</v>
      </c>
      <c r="D21" s="11">
        <v>25</v>
      </c>
      <c r="E21" s="151"/>
      <c r="F21" s="76">
        <f t="shared" si="1"/>
        <v>0</v>
      </c>
      <c r="G21" s="97" t="s">
        <v>29</v>
      </c>
    </row>
    <row r="22" spans="1:7" ht="30" customHeight="1" x14ac:dyDescent="0.2">
      <c r="A22" s="103"/>
      <c r="B22" s="29" t="s">
        <v>39</v>
      </c>
      <c r="C22" s="10" t="s">
        <v>38</v>
      </c>
      <c r="D22" s="1">
        <v>50</v>
      </c>
      <c r="E22" s="152"/>
      <c r="F22" s="77">
        <f t="shared" si="1"/>
        <v>0</v>
      </c>
      <c r="G22" s="98"/>
    </row>
    <row r="23" spans="1:7" ht="30" customHeight="1" x14ac:dyDescent="0.2">
      <c r="A23" s="103"/>
      <c r="B23" s="29" t="s">
        <v>40</v>
      </c>
      <c r="C23" s="10" t="s">
        <v>38</v>
      </c>
      <c r="D23" s="1">
        <v>25</v>
      </c>
      <c r="E23" s="152"/>
      <c r="F23" s="77">
        <f t="shared" si="1"/>
        <v>0</v>
      </c>
      <c r="G23" s="98"/>
    </row>
    <row r="24" spans="1:7" ht="30" customHeight="1" x14ac:dyDescent="0.2">
      <c r="A24" s="103"/>
      <c r="B24" s="29" t="s">
        <v>41</v>
      </c>
      <c r="C24" s="10" t="s">
        <v>42</v>
      </c>
      <c r="D24" s="1">
        <v>75</v>
      </c>
      <c r="E24" s="152"/>
      <c r="F24" s="77">
        <f t="shared" si="1"/>
        <v>0</v>
      </c>
      <c r="G24" s="98"/>
    </row>
    <row r="25" spans="1:7" ht="30" customHeight="1" x14ac:dyDescent="0.2">
      <c r="A25" s="103"/>
      <c r="B25" s="29" t="s">
        <v>43</v>
      </c>
      <c r="C25" s="10" t="s">
        <v>38</v>
      </c>
      <c r="D25" s="1">
        <v>100</v>
      </c>
      <c r="E25" s="152"/>
      <c r="F25" s="77">
        <f t="shared" si="1"/>
        <v>0</v>
      </c>
      <c r="G25" s="98"/>
    </row>
    <row r="26" spans="1:7" ht="30" customHeight="1" x14ac:dyDescent="0.2">
      <c r="A26" s="103"/>
      <c r="B26" s="29" t="s">
        <v>44</v>
      </c>
      <c r="C26" s="10" t="s">
        <v>42</v>
      </c>
      <c r="D26" s="1">
        <v>10</v>
      </c>
      <c r="E26" s="152"/>
      <c r="F26" s="77">
        <f t="shared" si="1"/>
        <v>0</v>
      </c>
      <c r="G26" s="98"/>
    </row>
    <row r="27" spans="1:7" ht="30" customHeight="1" x14ac:dyDescent="0.2">
      <c r="A27" s="103"/>
      <c r="B27" s="29" t="s">
        <v>45</v>
      </c>
      <c r="C27" s="10" t="s">
        <v>38</v>
      </c>
      <c r="D27" s="1">
        <v>10</v>
      </c>
      <c r="E27" s="152"/>
      <c r="F27" s="77">
        <f t="shared" si="1"/>
        <v>0</v>
      </c>
      <c r="G27" s="98"/>
    </row>
    <row r="28" spans="1:7" ht="30" customHeight="1" x14ac:dyDescent="0.2">
      <c r="A28" s="103"/>
      <c r="B28" s="29" t="s">
        <v>46</v>
      </c>
      <c r="C28" s="10" t="s">
        <v>47</v>
      </c>
      <c r="D28" s="1">
        <v>25</v>
      </c>
      <c r="E28" s="152"/>
      <c r="F28" s="77">
        <f t="shared" si="1"/>
        <v>0</v>
      </c>
      <c r="G28" s="98"/>
    </row>
    <row r="29" spans="1:7" ht="30" customHeight="1" thickBot="1" x14ac:dyDescent="0.25">
      <c r="A29" s="104"/>
      <c r="B29" s="30" t="s">
        <v>48</v>
      </c>
      <c r="C29" s="26" t="s">
        <v>42</v>
      </c>
      <c r="D29" s="6">
        <v>25</v>
      </c>
      <c r="E29" s="153"/>
      <c r="F29" s="78">
        <f t="shared" si="1"/>
        <v>0</v>
      </c>
      <c r="G29" s="99"/>
    </row>
    <row r="30" spans="1:7" ht="30" customHeight="1" thickBot="1" x14ac:dyDescent="0.25">
      <c r="A30" s="100" t="s">
        <v>49</v>
      </c>
      <c r="B30" s="101"/>
      <c r="C30" s="27" t="s">
        <v>36</v>
      </c>
      <c r="D30" s="31">
        <v>20</v>
      </c>
      <c r="E30" s="154"/>
      <c r="F30" s="79">
        <f t="shared" si="1"/>
        <v>0</v>
      </c>
      <c r="G30" s="33" t="s">
        <v>50</v>
      </c>
    </row>
    <row r="31" spans="1:7" s="42" customFormat="1" ht="22.5" customHeight="1" thickBot="1" x14ac:dyDescent="0.25">
      <c r="A31" s="80" t="s">
        <v>2</v>
      </c>
      <c r="B31" s="81"/>
      <c r="C31" s="81"/>
      <c r="D31" s="81"/>
      <c r="F31" s="79">
        <f>SUM(F15:F30)</f>
        <v>0</v>
      </c>
    </row>
    <row r="36" spans="1:6" ht="15.75" x14ac:dyDescent="0.25">
      <c r="A36" s="91" t="s">
        <v>64</v>
      </c>
      <c r="B36" s="91"/>
      <c r="C36" s="91"/>
      <c r="D36" s="91"/>
      <c r="E36" s="91"/>
      <c r="F36" s="91"/>
    </row>
    <row r="37" spans="1:6" ht="15.75" thickBot="1" x14ac:dyDescent="0.25">
      <c r="A37" s="82"/>
      <c r="B37" s="83"/>
      <c r="C37" s="83"/>
      <c r="D37" s="83"/>
      <c r="E37" s="83"/>
      <c r="F37" s="83"/>
    </row>
    <row r="38" spans="1:6" s="89" customFormat="1" ht="32.25" thickBot="1" x14ac:dyDescent="0.3">
      <c r="A38" s="7" t="s">
        <v>6</v>
      </c>
      <c r="B38" s="20" t="s">
        <v>7</v>
      </c>
      <c r="C38" s="9" t="s">
        <v>8</v>
      </c>
      <c r="D38" s="24" t="s">
        <v>9</v>
      </c>
      <c r="E38" s="9" t="s">
        <v>10</v>
      </c>
      <c r="F38" s="9" t="s">
        <v>11</v>
      </c>
    </row>
    <row r="39" spans="1:6" ht="30" x14ac:dyDescent="0.2">
      <c r="A39" s="2" t="s">
        <v>15</v>
      </c>
      <c r="B39" s="21" t="s">
        <v>12</v>
      </c>
      <c r="C39" s="3">
        <v>50</v>
      </c>
      <c r="D39" s="145"/>
      <c r="E39" s="69">
        <f t="shared" ref="E39:E41" si="2">D39*C39</f>
        <v>0</v>
      </c>
      <c r="F39" s="148"/>
    </row>
    <row r="40" spans="1:6" ht="30" x14ac:dyDescent="0.2">
      <c r="A40" s="73" t="s">
        <v>13</v>
      </c>
      <c r="B40" s="18" t="s">
        <v>12</v>
      </c>
      <c r="C40" s="4">
        <v>200</v>
      </c>
      <c r="D40" s="146"/>
      <c r="E40" s="70">
        <f t="shared" si="2"/>
        <v>0</v>
      </c>
      <c r="F40" s="149"/>
    </row>
    <row r="41" spans="1:6" ht="30.75" thickBot="1" x14ac:dyDescent="0.25">
      <c r="A41" s="74" t="s">
        <v>14</v>
      </c>
      <c r="B41" s="19" t="s">
        <v>12</v>
      </c>
      <c r="C41" s="5">
        <v>70</v>
      </c>
      <c r="D41" s="147"/>
      <c r="E41" s="71">
        <f t="shared" si="2"/>
        <v>0</v>
      </c>
      <c r="F41" s="150"/>
    </row>
    <row r="42" spans="1:6" s="84" customFormat="1" ht="22.5" customHeight="1" thickBot="1" x14ac:dyDescent="0.25">
      <c r="A42" s="80" t="s">
        <v>2</v>
      </c>
      <c r="B42" s="85"/>
      <c r="C42" s="85"/>
      <c r="D42" s="85"/>
      <c r="E42" s="72">
        <f>SUM(E39:E41)</f>
        <v>0</v>
      </c>
      <c r="F42" s="85"/>
    </row>
    <row r="43" spans="1:6" x14ac:dyDescent="0.2">
      <c r="A43" s="82"/>
      <c r="B43" s="83"/>
      <c r="C43" s="83"/>
      <c r="D43" s="83"/>
      <c r="E43" s="83"/>
      <c r="F43" s="83"/>
    </row>
    <row r="44" spans="1:6" x14ac:dyDescent="0.2">
      <c r="A44" s="82"/>
      <c r="B44" s="83"/>
      <c r="C44" s="83"/>
      <c r="D44" s="83"/>
      <c r="E44" s="83"/>
      <c r="F44" s="83"/>
    </row>
  </sheetData>
  <sheetProtection algorithmName="SHA-512" hashValue="yyBBPoyFCmm0nBevEKLYbyJ3ABRezCqRFI/7hhghKYdf6/rWY5HGWaXQdXpv37KZS9zVQhiU8gIaunuxXlfA4Q==" saltValue="eedxVpWDFjYCdXSLMGm3Pg==" spinCount="100000" sheet="1" objects="1" scenarios="1"/>
  <mergeCells count="9">
    <mergeCell ref="A2:E2"/>
    <mergeCell ref="A14:B14"/>
    <mergeCell ref="A15:A20"/>
    <mergeCell ref="A36:F36"/>
    <mergeCell ref="G15:G20"/>
    <mergeCell ref="G21:G29"/>
    <mergeCell ref="A30:B30"/>
    <mergeCell ref="A21:A29"/>
    <mergeCell ref="A11:E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&amp;Cמכרז 24/22 לאספקת שירותי גינון ואחזקת חצר</oddHeader>
    <oddFooter>&amp;L&amp;D&amp;Cחתימה וחותמת מורשה /י החתימה: ________________________</oddFooter>
  </headerFooter>
  <rowBreaks count="2" manualBreakCount="2">
    <brk id="20" max="16383" man="1"/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1F213-7C41-4C5C-9977-2857CB000919}">
  <sheetPr>
    <pageSetUpPr fitToPage="1"/>
  </sheetPr>
  <dimension ref="B4:G18"/>
  <sheetViews>
    <sheetView rightToLeft="1" workbookViewId="0">
      <selection activeCell="B29" sqref="B29"/>
    </sheetView>
  </sheetViews>
  <sheetFormatPr defaultColWidth="9" defaultRowHeight="21" customHeight="1" x14ac:dyDescent="0.2"/>
  <cols>
    <col min="1" max="1" width="9" style="42"/>
    <col min="2" max="2" width="24.5" style="42" bestFit="1" customWidth="1"/>
    <col min="3" max="3" width="13" style="42" customWidth="1"/>
    <col min="4" max="16384" width="9" style="42"/>
  </cols>
  <sheetData>
    <row r="4" spans="2:7" ht="21" customHeight="1" x14ac:dyDescent="0.2">
      <c r="B4" s="59" t="s">
        <v>61</v>
      </c>
    </row>
    <row r="5" spans="2:7" ht="21" customHeight="1" thickBot="1" x14ac:dyDescent="0.25"/>
    <row r="6" spans="2:7" s="61" customFormat="1" ht="21" customHeight="1" thickBot="1" x14ac:dyDescent="0.25">
      <c r="B6" s="68" t="s">
        <v>63</v>
      </c>
      <c r="C6" s="68" t="s">
        <v>2</v>
      </c>
    </row>
    <row r="7" spans="2:7" ht="21" customHeight="1" thickBot="1" x14ac:dyDescent="0.25">
      <c r="B7" s="110" t="s">
        <v>59</v>
      </c>
      <c r="C7" s="63">
        <f>'עבודת גינון'!E12*12</f>
        <v>0</v>
      </c>
    </row>
    <row r="8" spans="2:7" ht="21" customHeight="1" thickBot="1" x14ac:dyDescent="0.25">
      <c r="C8" s="64">
        <f>SUM(C7:C7)</f>
        <v>0</v>
      </c>
    </row>
    <row r="10" spans="2:7" ht="21" customHeight="1" x14ac:dyDescent="0.2">
      <c r="B10" s="59" t="s">
        <v>62</v>
      </c>
    </row>
    <row r="11" spans="2:7" ht="21" customHeight="1" thickBot="1" x14ac:dyDescent="0.25"/>
    <row r="12" spans="2:7" s="61" customFormat="1" ht="21" customHeight="1" thickBot="1" x14ac:dyDescent="0.25">
      <c r="B12" s="68" t="s">
        <v>63</v>
      </c>
      <c r="C12" s="68" t="s">
        <v>2</v>
      </c>
    </row>
    <row r="13" spans="2:7" ht="21" customHeight="1" x14ac:dyDescent="0.2">
      <c r="B13" s="107" t="s">
        <v>23</v>
      </c>
      <c r="C13" s="65">
        <f>'עבודת חצרנות'!E8</f>
        <v>0</v>
      </c>
      <c r="D13" s="62"/>
      <c r="E13" s="62"/>
      <c r="F13" s="62"/>
    </row>
    <row r="14" spans="2:7" ht="21" customHeight="1" x14ac:dyDescent="0.2">
      <c r="B14" s="108" t="s">
        <v>52</v>
      </c>
      <c r="C14" s="66">
        <f>'עבודת חצרנות'!F31</f>
        <v>0</v>
      </c>
      <c r="D14" s="62"/>
      <c r="E14" s="62"/>
      <c r="F14" s="62"/>
    </row>
    <row r="15" spans="2:7" ht="21" customHeight="1" thickBot="1" x14ac:dyDescent="0.25">
      <c r="B15" s="109" t="s">
        <v>64</v>
      </c>
      <c r="C15" s="67">
        <f>'עבודת חצרנות'!E42</f>
        <v>0</v>
      </c>
      <c r="D15" s="62"/>
      <c r="E15" s="62"/>
      <c r="F15" s="62"/>
      <c r="G15" s="62"/>
    </row>
    <row r="16" spans="2:7" ht="21" customHeight="1" thickBot="1" x14ac:dyDescent="0.25">
      <c r="C16" s="64">
        <f>SUM(C13:C15)</f>
        <v>0</v>
      </c>
    </row>
    <row r="17" spans="2:3" ht="21" customHeight="1" thickBot="1" x14ac:dyDescent="0.25"/>
    <row r="18" spans="2:3" ht="21" customHeight="1" thickBot="1" x14ac:dyDescent="0.25">
      <c r="B18" s="106" t="s">
        <v>65</v>
      </c>
      <c r="C18" s="105">
        <f>SUM(C16,C8)</f>
        <v>0</v>
      </c>
    </row>
  </sheetData>
  <sheetProtection algorithmName="SHA-512" hashValue="lRTKv40KqLPzoOCS0yBtOgWlSwEGAzaW4Zk3lhoVizpcAEdMReg+lY945XPvZPWFsIQ7Rqd+m6U/htZjnu6h2A==" saltValue="4OZGINFOl+d3e59wP+HahA==" spinCount="100000" sheet="1" objects="1" scenario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&amp;Cמכרז 24/22 לאספקת שירותי גינון ואחזקת חצר</oddHeader>
    <oddFooter>&amp;L&amp;D&amp;Cחתימה וחותמת מורשה /י החתימה: 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B60EF-2F2E-431E-8477-5DD0E91F29D9}">
  <sheetPr>
    <pageSetUpPr fitToPage="1"/>
  </sheetPr>
  <dimension ref="A1:K16"/>
  <sheetViews>
    <sheetView rightToLeft="1" workbookViewId="0">
      <selection activeCell="B16" sqref="B16"/>
    </sheetView>
  </sheetViews>
  <sheetFormatPr defaultRowHeight="14.25" x14ac:dyDescent="0.2"/>
  <cols>
    <col min="1" max="1" width="13.625" customWidth="1"/>
  </cols>
  <sheetData>
    <row r="1" spans="1:11" ht="30" customHeight="1" thickBot="1" x14ac:dyDescent="0.25">
      <c r="A1" s="131" t="s">
        <v>98</v>
      </c>
      <c r="B1" s="138" t="s">
        <v>103</v>
      </c>
      <c r="C1" s="139"/>
      <c r="D1" s="138" t="s">
        <v>99</v>
      </c>
      <c r="E1" s="139"/>
      <c r="F1" s="138" t="s">
        <v>100</v>
      </c>
      <c r="G1" s="139"/>
      <c r="H1" s="138" t="s">
        <v>101</v>
      </c>
      <c r="I1" s="139"/>
      <c r="J1" s="138" t="s">
        <v>102</v>
      </c>
      <c r="K1" s="139"/>
    </row>
    <row r="2" spans="1:11" ht="45.75" thickBot="1" x14ac:dyDescent="0.25">
      <c r="A2" s="132"/>
      <c r="B2" s="140" t="s">
        <v>106</v>
      </c>
      <c r="C2" s="141" t="s">
        <v>105</v>
      </c>
      <c r="D2" s="140" t="s">
        <v>104</v>
      </c>
      <c r="E2" s="141" t="s">
        <v>105</v>
      </c>
      <c r="F2" s="140" t="s">
        <v>106</v>
      </c>
      <c r="G2" s="141" t="s">
        <v>105</v>
      </c>
      <c r="H2" s="140" t="s">
        <v>106</v>
      </c>
      <c r="I2" s="141" t="s">
        <v>105</v>
      </c>
      <c r="J2" s="140" t="s">
        <v>106</v>
      </c>
      <c r="K2" s="141" t="s">
        <v>105</v>
      </c>
    </row>
    <row r="3" spans="1:11" ht="18.75" customHeight="1" x14ac:dyDescent="0.2">
      <c r="A3" s="133" t="s">
        <v>107</v>
      </c>
      <c r="B3" s="157"/>
      <c r="C3" s="158"/>
      <c r="D3" s="157"/>
      <c r="E3" s="158"/>
      <c r="F3" s="157"/>
      <c r="G3" s="158"/>
      <c r="H3" s="157"/>
      <c r="I3" s="158"/>
      <c r="J3" s="157"/>
      <c r="K3" s="158"/>
    </row>
    <row r="4" spans="1:11" ht="18.75" customHeight="1" x14ac:dyDescent="0.2">
      <c r="A4" s="134" t="s">
        <v>108</v>
      </c>
      <c r="B4" s="159"/>
      <c r="C4" s="160"/>
      <c r="D4" s="159"/>
      <c r="E4" s="160"/>
      <c r="F4" s="159"/>
      <c r="G4" s="160"/>
      <c r="H4" s="159"/>
      <c r="I4" s="160"/>
      <c r="J4" s="159"/>
      <c r="K4" s="160"/>
    </row>
    <row r="5" spans="1:11" ht="18.75" customHeight="1" x14ac:dyDescent="0.2">
      <c r="A5" s="134" t="s">
        <v>109</v>
      </c>
      <c r="B5" s="161"/>
      <c r="C5" s="162"/>
      <c r="D5" s="161"/>
      <c r="E5" s="162"/>
      <c r="F5" s="161"/>
      <c r="G5" s="162"/>
      <c r="H5" s="161"/>
      <c r="I5" s="162"/>
      <c r="J5" s="161"/>
      <c r="K5" s="162"/>
    </row>
    <row r="6" spans="1:11" ht="25.5" x14ac:dyDescent="0.2">
      <c r="A6" s="135" t="s">
        <v>110</v>
      </c>
      <c r="B6" s="161"/>
      <c r="C6" s="162"/>
      <c r="D6" s="161"/>
      <c r="E6" s="162"/>
      <c r="F6" s="161"/>
      <c r="G6" s="162"/>
      <c r="H6" s="161"/>
      <c r="I6" s="162"/>
      <c r="J6" s="161"/>
      <c r="K6" s="162"/>
    </row>
    <row r="7" spans="1:11" ht="18.75" customHeight="1" x14ac:dyDescent="0.2">
      <c r="A7" s="134" t="s">
        <v>111</v>
      </c>
      <c r="B7" s="159"/>
      <c r="C7" s="160"/>
      <c r="D7" s="159"/>
      <c r="E7" s="160"/>
      <c r="F7" s="159"/>
      <c r="G7" s="160"/>
      <c r="H7" s="159"/>
      <c r="I7" s="160"/>
      <c r="J7" s="159"/>
      <c r="K7" s="160"/>
    </row>
    <row r="8" spans="1:11" ht="18.75" customHeight="1" x14ac:dyDescent="0.2">
      <c r="A8" s="134" t="s">
        <v>112</v>
      </c>
      <c r="B8" s="159"/>
      <c r="C8" s="160"/>
      <c r="D8" s="159"/>
      <c r="E8" s="160"/>
      <c r="F8" s="159"/>
      <c r="G8" s="160"/>
      <c r="H8" s="159"/>
      <c r="I8" s="160"/>
      <c r="J8" s="159"/>
      <c r="K8" s="160"/>
    </row>
    <row r="9" spans="1:11" ht="18.75" customHeight="1" x14ac:dyDescent="0.2">
      <c r="A9" s="134" t="s">
        <v>113</v>
      </c>
      <c r="B9" s="159"/>
      <c r="C9" s="160"/>
      <c r="D9" s="159"/>
      <c r="E9" s="160"/>
      <c r="F9" s="159"/>
      <c r="G9" s="160"/>
      <c r="H9" s="159"/>
      <c r="I9" s="160"/>
      <c r="J9" s="159"/>
      <c r="K9" s="160"/>
    </row>
    <row r="10" spans="1:11" ht="18.75" customHeight="1" x14ac:dyDescent="0.2">
      <c r="A10" s="134" t="s">
        <v>114</v>
      </c>
      <c r="B10" s="159"/>
      <c r="C10" s="160"/>
      <c r="D10" s="159"/>
      <c r="E10" s="160"/>
      <c r="F10" s="159"/>
      <c r="G10" s="160"/>
      <c r="H10" s="159"/>
      <c r="I10" s="160"/>
      <c r="J10" s="159"/>
      <c r="K10" s="160"/>
    </row>
    <row r="11" spans="1:11" ht="18.75" customHeight="1" x14ac:dyDescent="0.2">
      <c r="A11" s="134" t="s">
        <v>115</v>
      </c>
      <c r="B11" s="159"/>
      <c r="C11" s="160"/>
      <c r="D11" s="159"/>
      <c r="E11" s="160"/>
      <c r="F11" s="159"/>
      <c r="G11" s="160"/>
      <c r="H11" s="159"/>
      <c r="I11" s="160"/>
      <c r="J11" s="159"/>
      <c r="K11" s="160"/>
    </row>
    <row r="12" spans="1:11" ht="18.75" customHeight="1" x14ac:dyDescent="0.2">
      <c r="A12" s="134" t="s">
        <v>116</v>
      </c>
      <c r="B12" s="159"/>
      <c r="C12" s="160"/>
      <c r="D12" s="159"/>
      <c r="E12" s="160"/>
      <c r="F12" s="159"/>
      <c r="G12" s="160"/>
      <c r="H12" s="159"/>
      <c r="I12" s="160"/>
      <c r="J12" s="159"/>
      <c r="K12" s="160"/>
    </row>
    <row r="13" spans="1:11" ht="18.75" customHeight="1" x14ac:dyDescent="0.2">
      <c r="A13" s="134" t="s">
        <v>117</v>
      </c>
      <c r="B13" s="159"/>
      <c r="C13" s="160"/>
      <c r="D13" s="159"/>
      <c r="E13" s="160"/>
      <c r="F13" s="159"/>
      <c r="G13" s="160"/>
      <c r="H13" s="159"/>
      <c r="I13" s="160"/>
      <c r="J13" s="159"/>
      <c r="K13" s="160"/>
    </row>
    <row r="14" spans="1:11" ht="18.75" customHeight="1" x14ac:dyDescent="0.2">
      <c r="A14" s="134" t="s">
        <v>118</v>
      </c>
      <c r="B14" s="159"/>
      <c r="C14" s="160"/>
      <c r="D14" s="159"/>
      <c r="E14" s="160"/>
      <c r="F14" s="159"/>
      <c r="G14" s="160"/>
      <c r="H14" s="159"/>
      <c r="I14" s="160"/>
      <c r="J14" s="159"/>
      <c r="K14" s="160"/>
    </row>
    <row r="15" spans="1:11" ht="39" thickBot="1" x14ac:dyDescent="0.25">
      <c r="A15" s="136" t="s">
        <v>119</v>
      </c>
      <c r="B15" s="163"/>
      <c r="C15" s="164"/>
      <c r="D15" s="163"/>
      <c r="E15" s="164"/>
      <c r="F15" s="163"/>
      <c r="G15" s="164"/>
      <c r="H15" s="163"/>
      <c r="I15" s="164"/>
      <c r="J15" s="163"/>
      <c r="K15" s="164"/>
    </row>
    <row r="16" spans="1:11" ht="26.25" thickBot="1" x14ac:dyDescent="0.25">
      <c r="A16" s="137" t="s">
        <v>120</v>
      </c>
      <c r="B16" s="165"/>
      <c r="C16" s="166"/>
      <c r="D16" s="165"/>
      <c r="E16" s="166"/>
      <c r="F16" s="165"/>
      <c r="G16" s="166"/>
      <c r="H16" s="165"/>
      <c r="I16" s="166"/>
      <c r="J16" s="165"/>
      <c r="K16" s="166"/>
    </row>
  </sheetData>
  <sheetProtection algorithmName="SHA-512" hashValue="Eran567z01L/0AFHISxtmkCk0cOwGy5G4LejTBa5tYsEQq/Y5Ab9h26TouMDoq7wl2lajxnxfPZF+LHJtsG1Jg==" saltValue="SaMKHk9fZbrITv1OJSYsKg==" spinCount="100000" sheet="1" objects="1" scenarios="1"/>
  <mergeCells count="16">
    <mergeCell ref="J5:J6"/>
    <mergeCell ref="K5:K6"/>
    <mergeCell ref="B5:B6"/>
    <mergeCell ref="C5:C6"/>
    <mergeCell ref="D5:D6"/>
    <mergeCell ref="E5:E6"/>
    <mergeCell ref="F5:F6"/>
    <mergeCell ref="G5:G6"/>
    <mergeCell ref="H5:H6"/>
    <mergeCell ref="I5:I6"/>
    <mergeCell ref="A1:A2"/>
    <mergeCell ref="D1:E1"/>
    <mergeCell ref="F1:G1"/>
    <mergeCell ref="H1:I1"/>
    <mergeCell ref="J1:K1"/>
    <mergeCell ref="B1:C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&amp;Cמכרז 24/22 לאספקת שירותי גינון ואחזקת חצר</oddHeader>
    <oddFooter>&amp;L&amp;D&amp;Cחתימה וחותמת מורשה /י החתימה: ________________________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DBD2A-9EA2-4230-93F9-F2287DD4E6A8}">
  <dimension ref="A1:E22"/>
  <sheetViews>
    <sheetView rightToLeft="1" workbookViewId="0">
      <selection sqref="A1:E22"/>
    </sheetView>
  </sheetViews>
  <sheetFormatPr defaultRowHeight="14.25" x14ac:dyDescent="0.2"/>
  <cols>
    <col min="2" max="2" width="30.75" bestFit="1" customWidth="1"/>
    <col min="3" max="3" width="24.5" customWidth="1"/>
  </cols>
  <sheetData>
    <row r="1" spans="1:5" ht="30.75" thickBot="1" x14ac:dyDescent="0.25">
      <c r="A1" s="111" t="s">
        <v>66</v>
      </c>
      <c r="B1" s="112" t="s">
        <v>67</v>
      </c>
      <c r="C1" s="112" t="s">
        <v>68</v>
      </c>
      <c r="D1" s="125" t="s">
        <v>96</v>
      </c>
      <c r="E1" s="111" t="s">
        <v>97</v>
      </c>
    </row>
    <row r="2" spans="1:5" x14ac:dyDescent="0.2">
      <c r="A2" s="117">
        <v>1</v>
      </c>
      <c r="B2" s="117" t="s">
        <v>69</v>
      </c>
      <c r="C2" s="113" t="s">
        <v>70</v>
      </c>
      <c r="D2" s="126">
        <v>100</v>
      </c>
      <c r="E2" s="129">
        <v>0.17</v>
      </c>
    </row>
    <row r="3" spans="1:5" x14ac:dyDescent="0.2">
      <c r="A3" s="116"/>
      <c r="B3" s="116"/>
      <c r="C3" s="113" t="s">
        <v>71</v>
      </c>
      <c r="D3" s="127">
        <v>70</v>
      </c>
      <c r="E3" s="122"/>
    </row>
    <row r="4" spans="1:5" ht="29.25" thickBot="1" x14ac:dyDescent="0.25">
      <c r="A4" s="118"/>
      <c r="B4" s="118"/>
      <c r="C4" s="114" t="s">
        <v>72</v>
      </c>
      <c r="D4" s="128">
        <v>0</v>
      </c>
      <c r="E4" s="121"/>
    </row>
    <row r="5" spans="1:5" x14ac:dyDescent="0.2">
      <c r="A5" s="117">
        <v>2</v>
      </c>
      <c r="B5" s="117" t="s">
        <v>73</v>
      </c>
      <c r="C5" s="113" t="s">
        <v>74</v>
      </c>
      <c r="D5" s="126">
        <v>100</v>
      </c>
      <c r="E5" s="129">
        <v>0.11</v>
      </c>
    </row>
    <row r="6" spans="1:5" ht="28.5" x14ac:dyDescent="0.2">
      <c r="A6" s="116"/>
      <c r="B6" s="116"/>
      <c r="C6" s="113" t="s">
        <v>75</v>
      </c>
      <c r="D6" s="127">
        <v>50</v>
      </c>
      <c r="E6" s="122"/>
    </row>
    <row r="7" spans="1:5" ht="15" thickBot="1" x14ac:dyDescent="0.25">
      <c r="A7" s="118"/>
      <c r="B7" s="118"/>
      <c r="C7" s="114" t="s">
        <v>76</v>
      </c>
      <c r="D7" s="128">
        <v>0</v>
      </c>
      <c r="E7" s="121"/>
    </row>
    <row r="8" spans="1:5" ht="28.5" x14ac:dyDescent="0.2">
      <c r="A8" s="117">
        <v>3</v>
      </c>
      <c r="B8" s="117" t="s">
        <v>77</v>
      </c>
      <c r="C8" s="113" t="s">
        <v>78</v>
      </c>
      <c r="D8" s="126">
        <v>100</v>
      </c>
      <c r="E8" s="129">
        <v>0.11</v>
      </c>
    </row>
    <row r="9" spans="1:5" ht="28.5" x14ac:dyDescent="0.2">
      <c r="A9" s="116"/>
      <c r="B9" s="116"/>
      <c r="C9" s="113" t="s">
        <v>79</v>
      </c>
      <c r="D9" s="127">
        <v>50</v>
      </c>
      <c r="E9" s="122"/>
    </row>
    <row r="10" spans="1:5" ht="29.25" thickBot="1" x14ac:dyDescent="0.25">
      <c r="A10" s="118"/>
      <c r="B10" s="118"/>
      <c r="C10" s="114" t="s">
        <v>80</v>
      </c>
      <c r="D10" s="128">
        <v>0</v>
      </c>
      <c r="E10" s="121"/>
    </row>
    <row r="11" spans="1:5" ht="28.5" x14ac:dyDescent="0.2">
      <c r="A11" s="117">
        <v>4</v>
      </c>
      <c r="B11" s="117" t="s">
        <v>81</v>
      </c>
      <c r="C11" s="113" t="s">
        <v>82</v>
      </c>
      <c r="D11" s="126">
        <v>100</v>
      </c>
      <c r="E11" s="129">
        <v>0.11</v>
      </c>
    </row>
    <row r="12" spans="1:5" ht="28.5" x14ac:dyDescent="0.2">
      <c r="A12" s="116"/>
      <c r="B12" s="116"/>
      <c r="C12" s="113" t="s">
        <v>83</v>
      </c>
      <c r="D12" s="127">
        <v>50</v>
      </c>
      <c r="E12" s="122"/>
    </row>
    <row r="13" spans="1:5" ht="29.25" thickBot="1" x14ac:dyDescent="0.25">
      <c r="A13" s="118"/>
      <c r="B13" s="118"/>
      <c r="C13" s="114" t="s">
        <v>84</v>
      </c>
      <c r="D13" s="128">
        <v>0</v>
      </c>
      <c r="E13" s="121"/>
    </row>
    <row r="14" spans="1:5" x14ac:dyDescent="0.2">
      <c r="A14" s="117">
        <v>5</v>
      </c>
      <c r="B14" s="113" t="s">
        <v>85</v>
      </c>
      <c r="C14" s="113" t="s">
        <v>87</v>
      </c>
      <c r="D14" s="126">
        <v>100</v>
      </c>
      <c r="E14" s="129">
        <v>0.11</v>
      </c>
    </row>
    <row r="15" spans="1:5" x14ac:dyDescent="0.2">
      <c r="A15" s="116"/>
      <c r="B15" s="113" t="s">
        <v>86</v>
      </c>
      <c r="C15" s="113" t="s">
        <v>88</v>
      </c>
      <c r="D15" s="127">
        <v>50</v>
      </c>
      <c r="E15" s="122"/>
    </row>
    <row r="16" spans="1:5" ht="29.25" thickBot="1" x14ac:dyDescent="0.25">
      <c r="A16" s="118"/>
      <c r="B16" s="115"/>
      <c r="C16" s="114" t="s">
        <v>89</v>
      </c>
      <c r="D16" s="128">
        <v>0</v>
      </c>
      <c r="E16" s="121"/>
    </row>
    <row r="17" spans="1:5" ht="28.5" x14ac:dyDescent="0.2">
      <c r="A17" s="117">
        <v>6</v>
      </c>
      <c r="B17" s="117" t="s">
        <v>90</v>
      </c>
      <c r="C17" s="113" t="s">
        <v>91</v>
      </c>
      <c r="D17" s="126">
        <v>100</v>
      </c>
      <c r="E17" s="129">
        <v>0.11</v>
      </c>
    </row>
    <row r="18" spans="1:5" x14ac:dyDescent="0.2">
      <c r="A18" s="116"/>
      <c r="B18" s="116"/>
      <c r="C18" s="113" t="s">
        <v>92</v>
      </c>
      <c r="D18" s="127">
        <v>50</v>
      </c>
      <c r="E18" s="122"/>
    </row>
    <row r="19" spans="1:5" ht="29.25" thickBot="1" x14ac:dyDescent="0.25">
      <c r="A19" s="118"/>
      <c r="B19" s="118"/>
      <c r="C19" s="114" t="s">
        <v>93</v>
      </c>
      <c r="D19" s="128">
        <v>0</v>
      </c>
      <c r="E19" s="121"/>
    </row>
    <row r="20" spans="1:5" ht="39" customHeight="1" x14ac:dyDescent="0.2">
      <c r="A20" s="119">
        <v>7</v>
      </c>
      <c r="B20" s="113" t="s">
        <v>94</v>
      </c>
      <c r="C20" s="123"/>
      <c r="D20" s="123"/>
      <c r="E20" s="129">
        <v>0.28000000000000003</v>
      </c>
    </row>
    <row r="21" spans="1:5" ht="39" customHeight="1" thickBot="1" x14ac:dyDescent="0.25">
      <c r="A21" s="120"/>
      <c r="B21" s="114" t="s">
        <v>95</v>
      </c>
      <c r="C21" s="124"/>
      <c r="D21" s="124"/>
      <c r="E21" s="121"/>
    </row>
    <row r="22" spans="1:5" x14ac:dyDescent="0.2">
      <c r="E22" s="130">
        <f>SUM(E2:E21)</f>
        <v>1</v>
      </c>
    </row>
  </sheetData>
  <mergeCells count="21">
    <mergeCell ref="E20:E21"/>
    <mergeCell ref="E2:E4"/>
    <mergeCell ref="E5:E7"/>
    <mergeCell ref="E8:E10"/>
    <mergeCell ref="E11:E13"/>
    <mergeCell ref="E14:E16"/>
    <mergeCell ref="E17:E19"/>
    <mergeCell ref="A14:A16"/>
    <mergeCell ref="A17:A19"/>
    <mergeCell ref="B17:B19"/>
    <mergeCell ref="A20:A21"/>
    <mergeCell ref="C20:C21"/>
    <mergeCell ref="D20:D21"/>
    <mergeCell ref="A8:A10"/>
    <mergeCell ref="B8:B10"/>
    <mergeCell ref="A11:A13"/>
    <mergeCell ref="B11:B13"/>
    <mergeCell ref="A2:A4"/>
    <mergeCell ref="B2:B4"/>
    <mergeCell ref="A5:A7"/>
    <mergeCell ref="B5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5</vt:i4>
      </vt:variant>
      <vt:variant>
        <vt:lpstr>טווחים בעלי שם</vt:lpstr>
      </vt:variant>
      <vt:variant>
        <vt:i4>1</vt:i4>
      </vt:variant>
    </vt:vector>
  </HeadingPairs>
  <TitlesOfParts>
    <vt:vector size="6" baseType="lpstr">
      <vt:lpstr>עבודת גינון</vt:lpstr>
      <vt:lpstr>עבודת חצרנות</vt:lpstr>
      <vt:lpstr>ריכוז</vt:lpstr>
      <vt:lpstr>טבלת חישוב שכר עובדים</vt:lpstr>
      <vt:lpstr>חוות דעת אחזקת חצר-גינון</vt:lpstr>
      <vt:lpstr>'טבלת חישוב שכר עובדים'!WPrint_TitlesW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מכרז 24/22 לשירותי גינון ואחזקת חצר - קובץ תמחור</dc:title>
  <dc:creator>דודו שוורץ</dc:creator>
  <cp:keywords>גינון;אחזקת חצר</cp:keywords>
  <cp:lastModifiedBy>דוד שוורץ</cp:lastModifiedBy>
  <cp:lastPrinted>2022-10-31T11:19:27Z</cp:lastPrinted>
  <dcterms:created xsi:type="dcterms:W3CDTF">2022-06-27T09:47:35Z</dcterms:created>
  <dcterms:modified xsi:type="dcterms:W3CDTF">2022-10-31T11:23:33Z</dcterms:modified>
</cp:coreProperties>
</file>